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I:\Javno narocanje\- JN 111-2019 Izvedba gradbeno-obrtniških del v poslovnih prostorih SID banke\"/>
    </mc:Choice>
  </mc:AlternateContent>
  <xr:revisionPtr revIDLastSave="0" documentId="13_ncr:1_{2D220A48-3F8D-443C-B20E-1449FF8BBAFE}" xr6:coauthVersionLast="43" xr6:coauthVersionMax="43" xr10:uidLastSave="{00000000-0000-0000-0000-000000000000}"/>
  <bookViews>
    <workbookView xWindow="-120" yWindow="-120" windowWidth="38640" windowHeight="21240" xr2:uid="{F8E59CAC-184A-4803-B263-4CF74FDAA22C}"/>
  </bookViews>
  <sheets>
    <sheet name="Popis JN 111" sheetId="1" r:id="rId1"/>
  </sheets>
  <definedNames>
    <definedName name="_xlnm.Print_Area" localSheetId="0">'Popis JN 111'!$A$1:$F$112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7" i="1" l="1"/>
  <c r="F87" i="1" l="1"/>
  <c r="F27" i="1"/>
  <c r="F38" i="1"/>
  <c r="F10" i="1"/>
  <c r="F110" i="1" l="1"/>
  <c r="F107" i="1"/>
  <c r="F104" i="1"/>
  <c r="F101" i="1"/>
  <c r="F98" i="1"/>
  <c r="F95" i="1"/>
  <c r="F92" i="1"/>
  <c r="F85" i="1"/>
  <c r="F84" i="1"/>
  <c r="F77" i="1"/>
  <c r="F74" i="1"/>
  <c r="F73" i="1"/>
  <c r="F66" i="1"/>
  <c r="F63" i="1"/>
  <c r="F60" i="1"/>
  <c r="F53" i="1"/>
  <c r="F50" i="1"/>
  <c r="F46" i="1"/>
  <c r="F43" i="1"/>
  <c r="F36" i="1"/>
  <c r="F33" i="1"/>
  <c r="F30" i="1"/>
  <c r="F79" i="1" l="1"/>
  <c r="F9" i="1" s="1"/>
  <c r="F112" i="1"/>
  <c r="F11" i="1" s="1"/>
  <c r="F68" i="1"/>
  <c r="F8" i="1" s="1"/>
  <c r="F55" i="1"/>
  <c r="F7" i="1" s="1"/>
  <c r="F6" i="1"/>
  <c r="F13" i="1" l="1"/>
  <c r="F14" i="1" s="1"/>
  <c r="F15" i="1" s="1"/>
</calcChain>
</file>

<file path=xl/sharedStrings.xml><?xml version="1.0" encoding="utf-8"?>
<sst xmlns="http://schemas.openxmlformats.org/spreadsheetml/2006/main" count="118" uniqueCount="76">
  <si>
    <t>GRADBENA IN OBRTNIŠKA DELA</t>
  </si>
  <si>
    <t>I</t>
  </si>
  <si>
    <t>RUŠITVENA IN ODSTRANITVENA DELA</t>
  </si>
  <si>
    <t>II</t>
  </si>
  <si>
    <t>STAVBNO MIZARSKA DELA</t>
  </si>
  <si>
    <t>III</t>
  </si>
  <si>
    <t>ZIDARSKA DELA</t>
  </si>
  <si>
    <t>IV</t>
  </si>
  <si>
    <t>V</t>
  </si>
  <si>
    <t>SLIKOPLESKARSKA DELA</t>
  </si>
  <si>
    <t>GRADBENA IN O B R T N I Š K A   D E L A</t>
  </si>
  <si>
    <t>0.</t>
  </si>
  <si>
    <t>RUŠITVE IN ODSTRANITVE</t>
  </si>
  <si>
    <t>1.</t>
  </si>
  <si>
    <t>106/210 cm</t>
  </si>
  <si>
    <t>kom</t>
  </si>
  <si>
    <t>2.</t>
  </si>
  <si>
    <t>Odstranitev obstoječe niše v MK predelni steni.</t>
  </si>
  <si>
    <t>m2</t>
  </si>
  <si>
    <t>3.</t>
  </si>
  <si>
    <t>Odstranitev steklene stene z vrati, vhod v wc.</t>
  </si>
  <si>
    <t>134/240 cm</t>
  </si>
  <si>
    <t>kom.</t>
  </si>
  <si>
    <t>4.</t>
  </si>
  <si>
    <t>80/240 cm</t>
  </si>
  <si>
    <t>RUŠITVENA IN ODSTRANITVENA DELA     S K U P A J</t>
  </si>
  <si>
    <t>STAVBNO MIZARSKA DELA     S K U P A J</t>
  </si>
  <si>
    <t>m3</t>
  </si>
  <si>
    <t>ocena</t>
  </si>
  <si>
    <t>ur</t>
  </si>
  <si>
    <t>TLAKARSKA DELA     S K U P A J</t>
  </si>
  <si>
    <t>MAVČNOKARTONSKA DELA</t>
  </si>
  <si>
    <t>stene</t>
  </si>
  <si>
    <t>vrata</t>
  </si>
  <si>
    <t>Izvedba nove vratne odprtine na obstoječi MK predelni steni.</t>
  </si>
  <si>
    <t>MAVČNOKARTONSKA DELA     S K U P A J</t>
  </si>
  <si>
    <t>strop (brez prostorov sanitarij)</t>
  </si>
  <si>
    <t>stene (brez prostorov sanitarij)</t>
  </si>
  <si>
    <r>
      <rPr>
        <sz val="10"/>
        <rFont val="Tahoma"/>
        <family val="2"/>
        <charset val="238"/>
      </rPr>
      <t>Demontaža obojih vhodnih vrat iz stopnišča in ponovna montaža tako, da se bodo odpirala navzven (menjava). Vrata morajo biti požarne odpornosti EI2 30-C4S200</t>
    </r>
    <r>
      <rPr>
        <sz val="10"/>
        <color indexed="8"/>
        <rFont val="Tahoma"/>
        <family val="2"/>
        <charset val="238"/>
      </rPr>
      <t xml:space="preserve">
</t>
    </r>
  </si>
  <si>
    <r>
      <t xml:space="preserve">V1 </t>
    </r>
    <r>
      <rPr>
        <sz val="10"/>
        <color indexed="10"/>
        <rFont val="Tahoma"/>
        <family val="2"/>
        <charset val="238"/>
      </rPr>
      <t>100/230 (svetla mera)</t>
    </r>
  </si>
  <si>
    <r>
      <t xml:space="preserve">V1 </t>
    </r>
    <r>
      <rPr>
        <sz val="10"/>
        <color indexed="10"/>
        <rFont val="Tahoma"/>
        <family val="2"/>
        <charset val="238"/>
      </rPr>
      <t>100/230 (obstoječa, prestavljena na novo lokacijo)</t>
    </r>
  </si>
  <si>
    <r>
      <t xml:space="preserve">V2 </t>
    </r>
    <r>
      <rPr>
        <sz val="10"/>
        <color indexed="10"/>
        <rFont val="Tahoma"/>
        <family val="2"/>
        <charset val="238"/>
      </rPr>
      <t>90/210 (svetla mera)</t>
    </r>
  </si>
  <si>
    <r>
      <rPr>
        <sz val="10"/>
        <color indexed="8"/>
        <rFont val="Tahoma"/>
        <family val="2"/>
        <charset val="238"/>
      </rPr>
      <t>VRATA V3</t>
    </r>
    <r>
      <rPr>
        <i/>
        <sz val="10"/>
        <color indexed="8"/>
        <rFont val="Tahoma"/>
        <family val="2"/>
        <charset val="238"/>
      </rPr>
      <t xml:space="preserve">
tip: </t>
    </r>
    <r>
      <rPr>
        <sz val="10"/>
        <color indexed="8"/>
        <rFont val="Tahoma"/>
        <family val="2"/>
        <charset val="238"/>
      </rPr>
      <t>notranja lesena enokrilna vrata</t>
    </r>
    <r>
      <rPr>
        <i/>
        <sz val="10"/>
        <color indexed="8"/>
        <rFont val="Tahoma"/>
        <family val="2"/>
        <charset val="238"/>
      </rPr>
      <t xml:space="preserve">
vgradnja: </t>
    </r>
    <r>
      <rPr>
        <sz val="10"/>
        <color indexed="8"/>
        <rFont val="Tahoma"/>
        <family val="2"/>
        <charset val="238"/>
      </rPr>
      <t>MK stena, debeline 12 cm</t>
    </r>
    <r>
      <rPr>
        <i/>
        <sz val="10"/>
        <color indexed="8"/>
        <rFont val="Tahoma"/>
        <family val="2"/>
        <charset val="238"/>
      </rPr>
      <t xml:space="preserve">
obdelava krila: </t>
    </r>
    <r>
      <rPr>
        <sz val="10"/>
        <color indexed="8"/>
        <rFont val="Tahoma"/>
        <family val="2"/>
        <charset val="238"/>
      </rPr>
      <t>belo lakirano, skladno obstoječim</t>
    </r>
    <r>
      <rPr>
        <i/>
        <sz val="10"/>
        <color indexed="8"/>
        <rFont val="Tahoma"/>
        <family val="2"/>
        <charset val="238"/>
      </rPr>
      <t xml:space="preserve">
obdelava podboja: </t>
    </r>
    <r>
      <rPr>
        <sz val="10"/>
        <color indexed="8"/>
        <rFont val="Tahoma"/>
        <family val="2"/>
        <charset val="238"/>
      </rPr>
      <t>belo lakirano, skladno obstoječim</t>
    </r>
    <r>
      <rPr>
        <i/>
        <sz val="10"/>
        <color indexed="8"/>
        <rFont val="Tahoma"/>
        <family val="2"/>
        <charset val="238"/>
      </rPr>
      <t xml:space="preserve">
kljuka: </t>
    </r>
    <r>
      <rPr>
        <sz val="10"/>
        <color indexed="8"/>
        <rFont val="Tahoma"/>
        <family val="2"/>
        <charset val="238"/>
      </rPr>
      <t>deljen ščit, skladno obstoječim</t>
    </r>
    <r>
      <rPr>
        <i/>
        <sz val="10"/>
        <color indexed="8"/>
        <rFont val="Tahoma"/>
        <family val="2"/>
        <charset val="238"/>
      </rPr>
      <t xml:space="preserve">
</t>
    </r>
    <r>
      <rPr>
        <sz val="10"/>
        <color indexed="8"/>
        <rFont val="Tahoma"/>
        <family val="2"/>
        <charset val="238"/>
      </rPr>
      <t xml:space="preserve">Vse mere preveriti na licu mesta!
</t>
    </r>
  </si>
  <si>
    <r>
      <t xml:space="preserve">V3 </t>
    </r>
    <r>
      <rPr>
        <sz val="10"/>
        <color indexed="10"/>
        <rFont val="Tahoma"/>
        <family val="2"/>
        <charset val="238"/>
      </rPr>
      <t>60/210 (svetla mera)</t>
    </r>
  </si>
  <si>
    <r>
      <t>Dobava in montaža sten MK debeline 12</t>
    </r>
    <r>
      <rPr>
        <b/>
        <sz val="10"/>
        <color indexed="8"/>
        <rFont val="Tahoma"/>
        <family val="2"/>
        <charset val="238"/>
      </rPr>
      <t xml:space="preserve"> </t>
    </r>
    <r>
      <rPr>
        <sz val="10"/>
        <color indexed="8"/>
        <rFont val="Tahoma"/>
        <family val="2"/>
        <charset val="238"/>
      </rPr>
      <t xml:space="preserve">cm iz mavčno kartonskih gradbenih plošč, dvojno pokrivanje; kpl. s kovinsko pocinkano podkonstrukcijo, toplotno in zvočno izolacijo in pritrdilnim materialom. Bandažiranje in kitanje stikov. Vključno ojačitve za vrata.
</t>
    </r>
  </si>
  <si>
    <t>VI</t>
  </si>
  <si>
    <t>TLAKARSKA DELA</t>
  </si>
  <si>
    <t>tm</t>
  </si>
  <si>
    <t>kpl</t>
  </si>
  <si>
    <t>5.</t>
  </si>
  <si>
    <t>6.</t>
  </si>
  <si>
    <t>7.</t>
  </si>
  <si>
    <t xml:space="preserve">Strojno odstranjevanje obstoječe tekstilne talne obloge (z mehkim penastim hrbtiščem) z odvozom na trajno deponijo.
</t>
  </si>
  <si>
    <t xml:space="preserve">Dobava in montaža zaključnih U profilov med vrati oz. na stiku stare in nove tekstilne talne obloge.
</t>
  </si>
  <si>
    <t xml:space="preserve">Dobava in izvedba slikanja ometanih in MK sten in stropov; gletovanje,  barvanje 2x z disperznimi barvami (po potrebi vključene korekture), vključno vse faze dela, zaščita prostorov, transporti, pripravljalna in pomožna dela ter potrebni odri. Barve po izboru projektanta oz. investitorja.
</t>
  </si>
  <si>
    <t xml:space="preserve">Pomoč inštalaterjem pri raznih prebojih za inštalacije in kasnejših zapiranjih.
</t>
  </si>
  <si>
    <t xml:space="preserve">Betoniranje novega podesta in treh stopnic na prehodu. Vključno opaževanje, razopaževanje in vsa spremna dela ter transporti.
</t>
  </si>
  <si>
    <t xml:space="preserve">Zidarska obdelava vratnih odprtin, po izvedbi preboja in po demontaži vrat.
</t>
  </si>
  <si>
    <t xml:space="preserve">Odstranitev steklenih vrat v predprostor sanitarij. Vključno demontaža štoka. Končna svetla odprtina prehoda mora znašati minimalno 90 cm.
</t>
  </si>
  <si>
    <t xml:space="preserve">Izvedba preboja skozi AB steno debeline 20 cm in opečno steno debeline 45 cm. Predhodna umestitev jeklene ali opečne preklade, po navodilih in pod nadzorom statika. Vključno demontaža stenskih oblog.
</t>
  </si>
  <si>
    <t>TLAKARSKA DELA   S K U P A J</t>
  </si>
  <si>
    <t>SLIKOPLESKARSKA  DELA    S K U P A J</t>
  </si>
  <si>
    <t>SKUPNA PONUDBENA CENA brez DDV (VSA DELA SKUPAJ)</t>
  </si>
  <si>
    <t>DDV</t>
  </si>
  <si>
    <t>SKUPNA PONUDBENA CENA z DDV</t>
  </si>
  <si>
    <r>
      <rPr>
        <sz val="10"/>
        <color indexed="8"/>
        <rFont val="Tahoma"/>
        <family val="2"/>
        <charset val="238"/>
      </rPr>
      <t>VRATA V2</t>
    </r>
    <r>
      <rPr>
        <i/>
        <sz val="10"/>
        <color indexed="8"/>
        <rFont val="Tahoma"/>
        <family val="2"/>
        <charset val="238"/>
      </rPr>
      <t xml:space="preserve">
tip: </t>
    </r>
    <r>
      <rPr>
        <sz val="10"/>
        <color indexed="8"/>
        <rFont val="Tahoma"/>
        <family val="2"/>
        <charset val="238"/>
      </rPr>
      <t xml:space="preserve">notranja lesena enokrilna vrata, ognjeodpornosti EI2 60-C4S200 (ponudnik ponudbi priloži ustrezen certifikat) </t>
    </r>
    <r>
      <rPr>
        <i/>
        <sz val="10"/>
        <color indexed="8"/>
        <rFont val="Tahoma"/>
        <family val="2"/>
        <charset val="238"/>
      </rPr>
      <t xml:space="preserve">
vgradnja:  </t>
    </r>
    <r>
      <rPr>
        <sz val="10"/>
        <color indexed="8"/>
        <rFont val="Tahoma"/>
        <family val="2"/>
        <charset val="238"/>
      </rPr>
      <t>opečna stena, debeline 45 cm</t>
    </r>
    <r>
      <rPr>
        <i/>
        <sz val="10"/>
        <color indexed="8"/>
        <rFont val="Tahoma"/>
        <family val="2"/>
        <charset val="238"/>
      </rPr>
      <t xml:space="preserve">
obdelava krila: </t>
    </r>
    <r>
      <rPr>
        <sz val="10"/>
        <color indexed="8"/>
        <rFont val="Tahoma"/>
        <family val="2"/>
        <charset val="238"/>
      </rPr>
      <t>belo lakirano, skladno obstoječim</t>
    </r>
    <r>
      <rPr>
        <i/>
        <sz val="10"/>
        <color indexed="8"/>
        <rFont val="Tahoma"/>
        <family val="2"/>
        <charset val="238"/>
      </rPr>
      <t xml:space="preserve">
obdelava podboja: </t>
    </r>
    <r>
      <rPr>
        <sz val="10"/>
        <color indexed="8"/>
        <rFont val="Tahoma"/>
        <family val="2"/>
        <charset val="238"/>
      </rPr>
      <t>belo lakirano, skladno obstoječim</t>
    </r>
    <r>
      <rPr>
        <i/>
        <sz val="10"/>
        <color indexed="8"/>
        <rFont val="Tahoma"/>
        <family val="2"/>
        <charset val="238"/>
      </rPr>
      <t xml:space="preserve">
kljuka: </t>
    </r>
    <r>
      <rPr>
        <sz val="10"/>
        <color indexed="8"/>
        <rFont val="Tahoma"/>
        <family val="2"/>
        <charset val="238"/>
      </rPr>
      <t>deljen ščit, skladno obstoječim</t>
    </r>
    <r>
      <rPr>
        <i/>
        <sz val="10"/>
        <color indexed="8"/>
        <rFont val="Tahoma"/>
        <family val="2"/>
        <charset val="238"/>
      </rPr>
      <t xml:space="preserve">
</t>
    </r>
    <r>
      <rPr>
        <sz val="10"/>
        <color indexed="8"/>
        <rFont val="Tahoma"/>
        <family val="2"/>
        <charset val="238"/>
      </rPr>
      <t xml:space="preserve">Vse mere preveriti na licu mesta!
</t>
    </r>
  </si>
  <si>
    <r>
      <rPr>
        <sz val="10"/>
        <color indexed="8"/>
        <rFont val="Tahoma"/>
        <family val="2"/>
        <charset val="238"/>
      </rPr>
      <t>VRATA V1</t>
    </r>
    <r>
      <rPr>
        <i/>
        <sz val="10"/>
        <color indexed="8"/>
        <rFont val="Tahoma"/>
        <family val="2"/>
        <charset val="238"/>
      </rPr>
      <t xml:space="preserve">
tip: </t>
    </r>
    <r>
      <rPr>
        <sz val="10"/>
        <color indexed="8"/>
        <rFont val="Tahoma"/>
        <family val="2"/>
        <charset val="238"/>
      </rPr>
      <t>notranja lesena enokrilna vrata</t>
    </r>
    <r>
      <rPr>
        <i/>
        <sz val="10"/>
        <color indexed="8"/>
        <rFont val="Tahoma"/>
        <family val="2"/>
        <charset val="238"/>
      </rPr>
      <t xml:space="preserve">
vgradnja:  </t>
    </r>
    <r>
      <rPr>
        <sz val="10"/>
        <color indexed="8"/>
        <rFont val="Tahoma"/>
        <family val="2"/>
        <charset val="238"/>
      </rPr>
      <t>MK stena debeline 12 cm</t>
    </r>
    <r>
      <rPr>
        <i/>
        <sz val="10"/>
        <color indexed="8"/>
        <rFont val="Tahoma"/>
        <family val="2"/>
        <charset val="238"/>
      </rPr>
      <t xml:space="preserve">
obdelava krila: </t>
    </r>
    <r>
      <rPr>
        <sz val="10"/>
        <color indexed="8"/>
        <rFont val="Tahoma"/>
        <family val="2"/>
        <charset val="238"/>
      </rPr>
      <t>belo lakirano, skladno obstoječim</t>
    </r>
    <r>
      <rPr>
        <i/>
        <sz val="10"/>
        <color indexed="8"/>
        <rFont val="Tahoma"/>
        <family val="2"/>
        <charset val="238"/>
      </rPr>
      <t xml:space="preserve">
obdelava podboja: </t>
    </r>
    <r>
      <rPr>
        <sz val="10"/>
        <color indexed="8"/>
        <rFont val="Tahoma"/>
        <family val="2"/>
        <charset val="238"/>
      </rPr>
      <t>belo lakirano, skladno obstoječim</t>
    </r>
    <r>
      <rPr>
        <i/>
        <sz val="10"/>
        <color indexed="8"/>
        <rFont val="Tahoma"/>
        <family val="2"/>
        <charset val="238"/>
      </rPr>
      <t xml:space="preserve">
kljuka: </t>
    </r>
    <r>
      <rPr>
        <sz val="10"/>
        <color indexed="8"/>
        <rFont val="Tahoma"/>
        <family val="2"/>
        <charset val="238"/>
      </rPr>
      <t>deljen ščit, skladno obstoječim</t>
    </r>
    <r>
      <rPr>
        <i/>
        <sz val="10"/>
        <color indexed="8"/>
        <rFont val="Tahoma"/>
        <family val="2"/>
        <charset val="238"/>
      </rPr>
      <t xml:space="preserve">
</t>
    </r>
    <r>
      <rPr>
        <sz val="10"/>
        <color indexed="8"/>
        <rFont val="Tahoma"/>
        <family val="2"/>
        <charset val="238"/>
      </rPr>
      <t xml:space="preserve">Vse mere preveriti na licu mesta!
(Ponudnik ponudbi priloži kopijo ustreznega certifikata oziroma A-testa.)
</t>
    </r>
  </si>
  <si>
    <t xml:space="preserve">Grobo brušenje in sesanje gotovega strojnega betonskega estriha, dobava in nanos ustreznega disperzijskega predpremaza, dobava in izravnava estriha z ustrezno cement polimerno izravnalno maso, povprečne debeline  2,0 mm.
(Dela se izvedejo po potrebi.)
</t>
  </si>
  <si>
    <t xml:space="preserve">Fino brušenje in sesanje vgrajene izravnalne mase 
(Dela se izvedejo po potrebi.)
</t>
  </si>
  <si>
    <t xml:space="preserve">Dobava tekstilne talne obloge v ploščah skladno s sledečo specifikacijo:
-	Konstrukcija tkanja: tufting teksturiran zankast (texture loop pile).
-	Teža vlaken: vsaj 540 g/m2. 
-	Teža vlaken skupaj s hrbtiščem na m2: vsaj 4300 g/m2.
-	Gostota vlaken (tuft density): vsaj 150.000 /m2
-	Debelina: 6,4 mm.
-	Velikosti plošč: 50 x 50 cm, dovoljeno odstopanje vsake dimenzije 10%.
-	Sestava zgornjega sloja: 100% najlonska vlakna, vlakno obarvano skozi celo debelino.
-	Hrbtišče: : bitumen.  
-	Koeficient absorpcije zvoka: vsaj 0.2.
-	Zmanjšanje udarnega zvoka: vsaj 25 dB.
-	Požarno odporne lastnosti: skladno s standardom EN 13501-1: Bfl-s1 ali enakovredno.
-	Antistatičnost: pod 2kV (skladno s standardom ISO 6356 ali enakovredno), skozi celotno življenjsko dobo.
-	Primerno za stalno uporabo pisarniških stolov na kolescih ( stopnja »A: continuous use« skladno s standardom EN 985 ali enakovredno).
(Naročnik kot primer ustrezne talne obloge navaja talno oblogo proizvajalca Modulyss, tip First). 
</t>
  </si>
  <si>
    <t xml:space="preserve">Pred pričetkom del mora izvajalec pripraviti gradbišče in vso potrebno dokumentacijo za izvajanje del po popisu. Ponudba mora  vsebovati vsa pripravljalna, organizacijska dela, transporte, dobave, montaže, snemanje mer, odre in pripomočke za izvajanje. V ponudbo mora biti vključeno prav tako čiščenje gradbišča za opravljenimi deli.
Pri ponudbi je potrebno upoštevati splošna in zakonska pravila, ki veljajo za razpise.
Z dano ponudbo naročniku, brez pismenih pripomb, ponudnik izjavlja, da je pregledal objekt, dokumentacijo, popise in razpisne pogoje in da nima pripomb. 
</t>
  </si>
  <si>
    <t>Cena na enoto v EUR brez DDV</t>
  </si>
  <si>
    <t xml:space="preserve">V ceni na enoto je zajeta dobava, vgrajevanje, zunanji in notranji transporti z vsemi dodatnimi deli in stroški. V ceni na enoto ni zajet DDV. Vsa dela se obračunavajo po GNG normah.
Ponudnik v obrazec vpiše za vsako pozicijo ceno na enoto v EUR in sicer na največ dve (2) decimalni mesti. 
Vsebine obrazca ponudnik ne sme spreminjati.
</t>
  </si>
  <si>
    <t xml:space="preserve">Popis_del_predračun_JN111.xls
</t>
  </si>
  <si>
    <t xml:space="preserve">Montaža tekstilne talne obloge v ploščah na pripravljeno podlago  z ustreznim protidrsnim premazom.
</t>
  </si>
  <si>
    <t xml:space="preserve">Dobava in montaža nizko stenskih obrob višine 5,5 cm iz enake izbrane tekstilne TO in z ustreznim zaključnim PVC profilom; barva: po izboru iz kataloga.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</si>
</sst>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 [$€-1]"/>
  </numFmts>
  <fonts count="13" x14ac:knownFonts="1">
    <font>
      <sz val="11"/>
      <color theme="1"/>
      <name val="Calibri"/>
      <family val="2"/>
      <charset val="238"/>
      <scheme val="minor"/>
    </font>
    <font>
      <sz val="11"/>
      <color theme="1"/>
      <name val="Calibri"/>
      <family val="2"/>
      <charset val="238"/>
      <scheme val="minor"/>
    </font>
    <font>
      <sz val="10"/>
      <name val="Arial CE"/>
      <family val="2"/>
      <charset val="238"/>
    </font>
    <font>
      <b/>
      <sz val="10"/>
      <color indexed="12"/>
      <name val="Tahoma"/>
      <family val="2"/>
      <charset val="238"/>
    </font>
    <font>
      <b/>
      <sz val="10"/>
      <color indexed="10"/>
      <name val="Tahoma"/>
      <family val="2"/>
      <charset val="238"/>
    </font>
    <font>
      <sz val="10"/>
      <color indexed="12"/>
      <name val="Tahoma"/>
      <family val="2"/>
      <charset val="238"/>
    </font>
    <font>
      <b/>
      <sz val="10"/>
      <color indexed="8"/>
      <name val="Tahoma"/>
      <family val="2"/>
      <charset val="238"/>
    </font>
    <font>
      <sz val="10"/>
      <color indexed="10"/>
      <name val="Tahoma"/>
      <family val="2"/>
      <charset val="238"/>
    </font>
    <font>
      <sz val="10"/>
      <color indexed="8"/>
      <name val="Tahoma"/>
      <family val="2"/>
      <charset val="238"/>
    </font>
    <font>
      <sz val="10"/>
      <name val="Tahoma"/>
      <family val="2"/>
      <charset val="238"/>
    </font>
    <font>
      <i/>
      <sz val="10"/>
      <color indexed="8"/>
      <name val="Tahoma"/>
      <family val="2"/>
      <charset val="238"/>
    </font>
    <font>
      <sz val="10"/>
      <color theme="1"/>
      <name val="Tahoma"/>
      <family val="2"/>
      <charset val="238"/>
    </font>
    <font>
      <sz val="10"/>
      <color rgb="FFFF0000"/>
      <name val="Tahoma"/>
      <family val="2"/>
      <charset val="238"/>
    </font>
  </fonts>
  <fills count="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22"/>
        <bgColor indexed="64"/>
      </patternFill>
    </fill>
  </fills>
  <borders count="4">
    <border>
      <left/>
      <right/>
      <top/>
      <bottom/>
      <diagonal/>
    </border>
    <border>
      <left/>
      <right/>
      <top/>
      <bottom style="thin">
        <color indexed="64"/>
      </bottom>
      <diagonal/>
    </border>
    <border>
      <left/>
      <right/>
      <top style="thin">
        <color theme="0" tint="-0.34998626667073579"/>
      </top>
      <bottom/>
      <diagonal/>
    </border>
    <border>
      <left/>
      <right/>
      <top/>
      <bottom style="thin">
        <color theme="0" tint="-0.34998626667073579"/>
      </bottom>
      <diagonal/>
    </border>
  </borders>
  <cellStyleXfs count="3">
    <xf numFmtId="0" fontId="0" fillId="0" borderId="0"/>
    <xf numFmtId="44" fontId="1" fillId="0" borderId="0" applyFont="0" applyFill="0" applyBorder="0" applyAlignment="0" applyProtection="0"/>
    <xf numFmtId="0" fontId="2" fillId="0" borderId="0"/>
  </cellStyleXfs>
  <cellXfs count="76">
    <xf numFmtId="0" fontId="0" fillId="0" borderId="0" xfId="0"/>
    <xf numFmtId="164" fontId="3" fillId="0" borderId="0" xfId="1" applyNumberFormat="1" applyFont="1" applyAlignment="1" applyProtection="1">
      <alignment horizontal="right"/>
      <protection locked="0"/>
    </xf>
    <xf numFmtId="0" fontId="3" fillId="0" borderId="0" xfId="0" applyFont="1" applyAlignment="1" applyProtection="1">
      <alignment horizontal="left" vertical="top" wrapText="1"/>
    </xf>
    <xf numFmtId="0" fontId="11" fillId="0" borderId="0" xfId="0" applyFont="1" applyProtection="1"/>
    <xf numFmtId="0" fontId="4"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3" fillId="2" borderId="0" xfId="0" applyFont="1" applyFill="1" applyProtection="1"/>
    <xf numFmtId="0" fontId="3" fillId="2" borderId="0" xfId="0" applyFont="1" applyFill="1" applyAlignment="1" applyProtection="1">
      <alignment horizontal="center"/>
    </xf>
    <xf numFmtId="4" fontId="3" fillId="2" borderId="0" xfId="0" applyNumberFormat="1" applyFont="1" applyFill="1" applyProtection="1"/>
    <xf numFmtId="164" fontId="3" fillId="2" borderId="0" xfId="1" applyNumberFormat="1" applyFont="1" applyFill="1" applyProtection="1"/>
    <xf numFmtId="0" fontId="4" fillId="0" borderId="0" xfId="0" applyFont="1" applyAlignment="1" applyProtection="1">
      <alignment horizontal="left" vertical="top" wrapText="1"/>
    </xf>
    <xf numFmtId="0" fontId="3" fillId="0" borderId="0" xfId="0" applyFont="1" applyAlignment="1" applyProtection="1">
      <alignment horizontal="left" vertical="top"/>
    </xf>
    <xf numFmtId="0" fontId="5" fillId="0" borderId="0" xfId="0" applyFont="1" applyProtection="1"/>
    <xf numFmtId="0" fontId="5" fillId="0" borderId="0" xfId="0" applyFont="1" applyAlignment="1" applyProtection="1">
      <alignment horizontal="center"/>
    </xf>
    <xf numFmtId="4" fontId="5" fillId="0" borderId="0" xfId="0" applyNumberFormat="1" applyFont="1" applyProtection="1"/>
    <xf numFmtId="164" fontId="3" fillId="0" borderId="0" xfId="1" applyNumberFormat="1" applyFont="1" applyProtection="1"/>
    <xf numFmtId="0" fontId="5" fillId="0" borderId="0" xfId="0" applyFont="1" applyAlignment="1" applyProtection="1">
      <alignment horizontal="left" vertical="top" wrapText="1"/>
    </xf>
    <xf numFmtId="0" fontId="3" fillId="3" borderId="0" xfId="0" applyFont="1" applyFill="1" applyAlignment="1" applyProtection="1">
      <alignment horizontal="left" vertical="top"/>
    </xf>
    <xf numFmtId="0" fontId="5" fillId="3" borderId="0" xfId="0" applyFont="1" applyFill="1" applyAlignment="1" applyProtection="1">
      <alignment horizontal="center"/>
    </xf>
    <xf numFmtId="4" fontId="5" fillId="3" borderId="0" xfId="0" applyNumberFormat="1" applyFont="1" applyFill="1" applyProtection="1"/>
    <xf numFmtId="0" fontId="5" fillId="3" borderId="0" xfId="0" applyFont="1" applyFill="1" applyProtection="1"/>
    <xf numFmtId="165" fontId="6" fillId="4" borderId="0" xfId="1" applyNumberFormat="1" applyFont="1" applyFill="1" applyProtection="1"/>
    <xf numFmtId="0" fontId="5" fillId="0" borderId="0" xfId="0" applyFont="1" applyAlignment="1" applyProtection="1">
      <alignment horizontal="center" vertical="top" wrapText="1"/>
    </xf>
    <xf numFmtId="0" fontId="5" fillId="0" borderId="0" xfId="0" applyFont="1" applyAlignment="1" applyProtection="1">
      <alignment horizontal="left" wrapText="1"/>
    </xf>
    <xf numFmtId="0" fontId="5" fillId="0" borderId="0" xfId="0" applyFont="1" applyAlignment="1" applyProtection="1">
      <alignment horizontal="center" wrapText="1"/>
    </xf>
    <xf numFmtId="0" fontId="5" fillId="0" borderId="0" xfId="0" applyFont="1" applyAlignment="1" applyProtection="1">
      <alignment vertical="top" wrapText="1"/>
    </xf>
    <xf numFmtId="0" fontId="4" fillId="0" borderId="1" xfId="0" applyFont="1" applyBorder="1" applyAlignment="1" applyProtection="1">
      <alignment horizontal="left" vertical="top" wrapText="1"/>
    </xf>
    <xf numFmtId="0" fontId="5" fillId="0" borderId="1" xfId="0" applyFont="1" applyBorder="1" applyAlignment="1" applyProtection="1">
      <alignment horizontal="left" vertical="top"/>
    </xf>
    <xf numFmtId="0" fontId="5" fillId="0" borderId="1" xfId="0" applyFont="1" applyBorder="1" applyProtection="1"/>
    <xf numFmtId="0" fontId="5" fillId="0" borderId="1" xfId="0" applyFont="1" applyBorder="1" applyAlignment="1" applyProtection="1">
      <alignment horizontal="center"/>
    </xf>
    <xf numFmtId="4" fontId="5" fillId="0" borderId="1" xfId="0" applyNumberFormat="1" applyFont="1" applyBorder="1" applyProtection="1"/>
    <xf numFmtId="164" fontId="3" fillId="0" borderId="1" xfId="1" applyNumberFormat="1" applyFont="1" applyBorder="1" applyProtection="1"/>
    <xf numFmtId="0" fontId="4" fillId="3" borderId="0" xfId="0" applyFont="1" applyFill="1" applyAlignment="1" applyProtection="1">
      <alignment horizontal="left" vertical="top" wrapText="1"/>
    </xf>
    <xf numFmtId="0" fontId="3" fillId="3" borderId="0" xfId="0" applyFont="1" applyFill="1" applyProtection="1"/>
    <xf numFmtId="0" fontId="3" fillId="3" borderId="0" xfId="0" applyFont="1" applyFill="1" applyAlignment="1" applyProtection="1">
      <alignment horizontal="center"/>
    </xf>
    <xf numFmtId="4" fontId="3" fillId="3" borderId="0" xfId="0" applyNumberFormat="1" applyFont="1" applyFill="1" applyProtection="1"/>
    <xf numFmtId="164" fontId="3" fillId="3" borderId="0" xfId="1" applyNumberFormat="1" applyFont="1" applyFill="1" applyProtection="1"/>
    <xf numFmtId="0" fontId="5" fillId="0" borderId="0" xfId="0" applyFont="1" applyAlignment="1" applyProtection="1">
      <alignment horizontal="left" vertical="top"/>
    </xf>
    <xf numFmtId="0" fontId="7" fillId="0" borderId="0" xfId="2" applyFont="1" applyAlignment="1" applyProtection="1">
      <alignment horizontal="left" vertical="top" wrapText="1"/>
    </xf>
    <xf numFmtId="0" fontId="5" fillId="0" borderId="0" xfId="0" applyFont="1" applyAlignment="1" applyProtection="1">
      <alignment vertical="top"/>
    </xf>
    <xf numFmtId="0" fontId="5" fillId="0" borderId="0" xfId="2" applyFont="1" applyAlignment="1" applyProtection="1">
      <alignment horizontal="left" vertical="top" wrapText="1"/>
    </xf>
    <xf numFmtId="0" fontId="5" fillId="0" borderId="0" xfId="2" applyFont="1" applyProtection="1"/>
    <xf numFmtId="3" fontId="5" fillId="0" borderId="0" xfId="2" applyNumberFormat="1" applyFont="1" applyAlignment="1" applyProtection="1">
      <alignment horizontal="center"/>
    </xf>
    <xf numFmtId="4" fontId="5" fillId="0" borderId="0" xfId="2" applyNumberFormat="1" applyFont="1" applyProtection="1"/>
    <xf numFmtId="0" fontId="7" fillId="0" borderId="0" xfId="0" applyFont="1" applyAlignment="1" applyProtection="1">
      <alignment horizontal="left" vertical="top" wrapText="1"/>
    </xf>
    <xf numFmtId="0" fontId="8" fillId="0" borderId="0" xfId="2" applyFont="1" applyAlignment="1" applyProtection="1">
      <alignment horizontal="left" vertical="top" wrapText="1"/>
    </xf>
    <xf numFmtId="0" fontId="11" fillId="0" borderId="3" xfId="0" applyFont="1" applyFill="1" applyBorder="1" applyProtection="1"/>
    <xf numFmtId="0" fontId="12" fillId="0" borderId="3" xfId="0" applyFont="1" applyFill="1" applyBorder="1" applyProtection="1"/>
    <xf numFmtId="0" fontId="5" fillId="0" borderId="3" xfId="0" applyFont="1" applyFill="1" applyBorder="1" applyAlignment="1" applyProtection="1">
      <alignment horizontal="left"/>
    </xf>
    <xf numFmtId="2" fontId="7" fillId="0" borderId="3" xfId="0" applyNumberFormat="1" applyFont="1" applyFill="1" applyBorder="1" applyProtection="1"/>
    <xf numFmtId="0" fontId="7" fillId="0" borderId="0" xfId="0" applyFont="1" applyAlignment="1" applyProtection="1">
      <alignment horizontal="left" vertical="top"/>
    </xf>
    <xf numFmtId="0" fontId="5" fillId="0" borderId="0" xfId="0" applyFont="1" applyAlignment="1" applyProtection="1">
      <alignment horizontal="left"/>
    </xf>
    <xf numFmtId="2" fontId="7" fillId="0" borderId="0" xfId="0" applyNumberFormat="1" applyFont="1" applyProtection="1"/>
    <xf numFmtId="0" fontId="6" fillId="3" borderId="0" xfId="0" applyFont="1" applyFill="1" applyAlignment="1" applyProtection="1">
      <alignment horizontal="left" vertical="top"/>
    </xf>
    <xf numFmtId="0" fontId="8" fillId="3" borderId="0" xfId="0" applyFont="1" applyFill="1" applyAlignment="1" applyProtection="1">
      <alignment horizontal="center"/>
    </xf>
    <xf numFmtId="0" fontId="7" fillId="0" borderId="1" xfId="0" applyFont="1" applyBorder="1" applyAlignment="1" applyProtection="1">
      <alignment horizontal="left" vertical="top" wrapText="1"/>
    </xf>
    <xf numFmtId="0" fontId="7" fillId="0" borderId="1" xfId="0" applyFont="1" applyBorder="1" applyAlignment="1" applyProtection="1">
      <alignment horizontal="left" vertical="top"/>
    </xf>
    <xf numFmtId="0" fontId="5" fillId="0" borderId="1" xfId="0" applyFont="1" applyBorder="1" applyAlignment="1" applyProtection="1">
      <alignment horizontal="left"/>
    </xf>
    <xf numFmtId="2" fontId="7" fillId="0" borderId="1" xfId="0" applyNumberFormat="1" applyFont="1" applyBorder="1" applyProtection="1"/>
    <xf numFmtId="0" fontId="7" fillId="0" borderId="0" xfId="2" applyFont="1" applyAlignment="1" applyProtection="1">
      <alignment horizontal="left" vertical="top"/>
    </xf>
    <xf numFmtId="0" fontId="5" fillId="0" borderId="0" xfId="2" applyFont="1" applyAlignment="1" applyProtection="1">
      <alignment horizontal="left"/>
    </xf>
    <xf numFmtId="3" fontId="7" fillId="0" borderId="0" xfId="2" applyNumberFormat="1" applyFont="1" applyProtection="1"/>
    <xf numFmtId="0" fontId="4" fillId="0" borderId="0" xfId="2" applyFont="1" applyAlignment="1" applyProtection="1">
      <alignment horizontal="left" vertical="top" wrapText="1"/>
    </xf>
    <xf numFmtId="0" fontId="10" fillId="0" borderId="0" xfId="2" applyFont="1" applyAlignment="1" applyProtection="1">
      <alignment horizontal="left" vertical="top" wrapText="1"/>
    </xf>
    <xf numFmtId="0" fontId="10" fillId="0" borderId="0" xfId="2" applyFont="1" applyFill="1" applyAlignment="1" applyProtection="1">
      <alignment horizontal="left" vertical="top" wrapText="1"/>
    </xf>
    <xf numFmtId="164" fontId="5" fillId="0" borderId="0" xfId="0" applyNumberFormat="1" applyFont="1" applyProtection="1"/>
    <xf numFmtId="0" fontId="11" fillId="0" borderId="2" xfId="0" applyFont="1" applyBorder="1" applyProtection="1"/>
    <xf numFmtId="164" fontId="3" fillId="0" borderId="0" xfId="1" applyNumberFormat="1" applyFont="1" applyProtection="1">
      <protection locked="0"/>
    </xf>
    <xf numFmtId="164" fontId="3" fillId="0" borderId="1" xfId="1" applyNumberFormat="1" applyFont="1" applyBorder="1" applyProtection="1">
      <protection locked="0"/>
    </xf>
    <xf numFmtId="0" fontId="11" fillId="0" borderId="0" xfId="0" applyFont="1" applyProtection="1">
      <protection locked="0"/>
    </xf>
    <xf numFmtId="164" fontId="3" fillId="0" borderId="3" xfId="1" applyNumberFormat="1" applyFont="1" applyFill="1" applyBorder="1" applyProtection="1">
      <protection locked="0"/>
    </xf>
    <xf numFmtId="0" fontId="11" fillId="0" borderId="2" xfId="0" applyFont="1" applyBorder="1" applyProtection="1">
      <protection locked="0"/>
    </xf>
    <xf numFmtId="0" fontId="8" fillId="0" borderId="0" xfId="2" applyFont="1" applyAlignment="1" applyProtection="1">
      <alignment horizontal="left" vertical="top" wrapText="1"/>
    </xf>
    <xf numFmtId="0" fontId="5" fillId="0" borderId="0" xfId="0" applyFont="1" applyAlignment="1" applyProtection="1">
      <alignment horizontal="left" vertical="top" wrapText="1"/>
    </xf>
    <xf numFmtId="0" fontId="3" fillId="0" borderId="0" xfId="0" applyFont="1" applyAlignment="1" applyProtection="1">
      <alignment horizontal="center" vertical="top" wrapText="1"/>
    </xf>
    <xf numFmtId="0" fontId="5" fillId="0" borderId="0" xfId="0" applyFont="1" applyAlignment="1" applyProtection="1">
      <alignment horizontal="center" wrapText="1"/>
    </xf>
  </cellXfs>
  <cellStyles count="3">
    <cellStyle name="Currency" xfId="1" builtinId="4"/>
    <cellStyle name="Navadno_SPAR " xfId="2" xr:uid="{917E34D9-D1C9-4DEE-86E0-4C97B97D6B7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3808B-B905-452C-BAD3-6AF0FC861D83}">
  <dimension ref="A1:F112"/>
  <sheetViews>
    <sheetView tabSelected="1" topLeftCell="A94" zoomScaleNormal="100" workbookViewId="0">
      <selection activeCell="I100" sqref="I100"/>
    </sheetView>
  </sheetViews>
  <sheetFormatPr defaultRowHeight="12.75" x14ac:dyDescent="0.2"/>
  <cols>
    <col min="1" max="1" width="5" style="69" customWidth="1"/>
    <col min="2" max="2" width="54.5703125" style="69" customWidth="1"/>
    <col min="3" max="3" width="6.42578125" style="69" customWidth="1"/>
    <col min="4" max="4" width="6.5703125" style="69" bestFit="1" customWidth="1"/>
    <col min="5" max="5" width="5" style="69" customWidth="1"/>
    <col min="6" max="6" width="30" style="69" bestFit="1" customWidth="1"/>
    <col min="7" max="16384" width="9.140625" style="69"/>
  </cols>
  <sheetData>
    <row r="1" spans="1:6" s="3" customFormat="1" x14ac:dyDescent="0.2">
      <c r="A1" s="2"/>
      <c r="B1" s="74" t="s">
        <v>73</v>
      </c>
      <c r="C1" s="74"/>
      <c r="D1" s="74"/>
      <c r="E1" s="74"/>
      <c r="F1" s="74"/>
    </row>
    <row r="2" spans="1:6" s="3" customFormat="1" x14ac:dyDescent="0.2">
      <c r="A2" s="75"/>
      <c r="B2" s="75"/>
      <c r="C2" s="75"/>
      <c r="D2" s="75"/>
      <c r="E2" s="75"/>
      <c r="F2" s="75"/>
    </row>
    <row r="3" spans="1:6" s="3" customFormat="1" x14ac:dyDescent="0.2">
      <c r="A3" s="75"/>
      <c r="B3" s="75"/>
      <c r="C3" s="75"/>
      <c r="D3" s="75"/>
      <c r="E3" s="75"/>
      <c r="F3" s="75"/>
    </row>
    <row r="4" spans="1:6" s="3" customFormat="1" x14ac:dyDescent="0.2">
      <c r="A4" s="4"/>
      <c r="B4" s="5" t="s">
        <v>0</v>
      </c>
      <c r="C4" s="6"/>
      <c r="D4" s="7"/>
      <c r="E4" s="8"/>
      <c r="F4" s="9"/>
    </row>
    <row r="5" spans="1:6" s="3" customFormat="1" x14ac:dyDescent="0.2">
      <c r="A5" s="75"/>
      <c r="B5" s="75"/>
      <c r="C5" s="75"/>
      <c r="D5" s="75"/>
      <c r="E5" s="75"/>
      <c r="F5" s="75"/>
    </row>
    <row r="6" spans="1:6" s="3" customFormat="1" x14ac:dyDescent="0.2">
      <c r="A6" s="10" t="s">
        <v>1</v>
      </c>
      <c r="B6" s="11" t="s">
        <v>2</v>
      </c>
      <c r="C6" s="12"/>
      <c r="D6" s="13"/>
      <c r="E6" s="14"/>
      <c r="F6" s="15">
        <f>F38</f>
        <v>0</v>
      </c>
    </row>
    <row r="7" spans="1:6" s="3" customFormat="1" x14ac:dyDescent="0.2">
      <c r="A7" s="10" t="s">
        <v>3</v>
      </c>
      <c r="B7" s="11" t="s">
        <v>4</v>
      </c>
      <c r="C7" s="12"/>
      <c r="D7" s="13"/>
      <c r="E7" s="14"/>
      <c r="F7" s="15">
        <f>F55</f>
        <v>0</v>
      </c>
    </row>
    <row r="8" spans="1:6" s="3" customFormat="1" x14ac:dyDescent="0.2">
      <c r="A8" s="10" t="s">
        <v>5</v>
      </c>
      <c r="B8" s="11" t="s">
        <v>6</v>
      </c>
      <c r="C8" s="12"/>
      <c r="D8" s="13"/>
      <c r="E8" s="14"/>
      <c r="F8" s="15">
        <f>F68</f>
        <v>0</v>
      </c>
    </row>
    <row r="9" spans="1:6" s="3" customFormat="1" x14ac:dyDescent="0.2">
      <c r="A9" s="10" t="s">
        <v>7</v>
      </c>
      <c r="B9" s="11" t="s">
        <v>31</v>
      </c>
      <c r="C9" s="12"/>
      <c r="D9" s="13"/>
      <c r="E9" s="14"/>
      <c r="F9" s="15">
        <f>F79</f>
        <v>0</v>
      </c>
    </row>
    <row r="10" spans="1:6" s="3" customFormat="1" x14ac:dyDescent="0.2">
      <c r="A10" s="10" t="s">
        <v>8</v>
      </c>
      <c r="B10" s="11" t="s">
        <v>9</v>
      </c>
      <c r="C10" s="12"/>
      <c r="D10" s="13"/>
      <c r="E10" s="14"/>
      <c r="F10" s="15">
        <f>F87</f>
        <v>0</v>
      </c>
    </row>
    <row r="11" spans="1:6" s="3" customFormat="1" x14ac:dyDescent="0.2">
      <c r="A11" s="10" t="s">
        <v>45</v>
      </c>
      <c r="B11" s="11" t="s">
        <v>46</v>
      </c>
      <c r="C11" s="12"/>
      <c r="D11" s="13"/>
      <c r="E11" s="14"/>
      <c r="F11" s="15">
        <f>F112</f>
        <v>0</v>
      </c>
    </row>
    <row r="12" spans="1:6" s="3" customFormat="1" x14ac:dyDescent="0.2">
      <c r="A12" s="10"/>
      <c r="B12" s="11"/>
      <c r="C12" s="12"/>
      <c r="D12" s="13"/>
      <c r="E12" s="14"/>
      <c r="F12" s="15"/>
    </row>
    <row r="13" spans="1:6" s="3" customFormat="1" x14ac:dyDescent="0.2">
      <c r="A13" s="16"/>
      <c r="B13" s="17" t="s">
        <v>62</v>
      </c>
      <c r="C13" s="18"/>
      <c r="D13" s="19"/>
      <c r="E13" s="20"/>
      <c r="F13" s="21">
        <f>SUM(F6:F12)</f>
        <v>0</v>
      </c>
    </row>
    <row r="14" spans="1:6" s="3" customFormat="1" x14ac:dyDescent="0.2">
      <c r="A14" s="22"/>
      <c r="B14" s="23" t="s">
        <v>63</v>
      </c>
      <c r="C14" s="24"/>
      <c r="D14" s="24"/>
      <c r="E14" s="24"/>
      <c r="F14" s="15">
        <f>F13*0.22</f>
        <v>0</v>
      </c>
    </row>
    <row r="15" spans="1:6" s="3" customFormat="1" x14ac:dyDescent="0.2">
      <c r="A15" s="16"/>
      <c r="B15" s="17" t="s">
        <v>64</v>
      </c>
      <c r="C15" s="18"/>
      <c r="D15" s="19"/>
      <c r="E15" s="20"/>
      <c r="F15" s="21">
        <f>SUM(F13:F14)</f>
        <v>0</v>
      </c>
    </row>
    <row r="16" spans="1:6" s="3" customFormat="1" x14ac:dyDescent="0.2">
      <c r="A16" s="75"/>
      <c r="B16" s="75"/>
      <c r="C16" s="75"/>
      <c r="D16" s="75"/>
      <c r="E16" s="75"/>
      <c r="F16" s="75"/>
    </row>
    <row r="17" spans="1:6" s="3" customFormat="1" ht="66" customHeight="1" x14ac:dyDescent="0.2">
      <c r="A17" s="16"/>
      <c r="B17" s="73" t="s">
        <v>72</v>
      </c>
      <c r="C17" s="73"/>
      <c r="D17" s="73"/>
      <c r="E17" s="73"/>
      <c r="F17" s="73"/>
    </row>
    <row r="18" spans="1:6" s="3" customFormat="1" x14ac:dyDescent="0.2">
      <c r="A18" s="16"/>
      <c r="B18" s="25"/>
      <c r="C18" s="25"/>
      <c r="D18" s="25"/>
      <c r="E18" s="25"/>
      <c r="F18" s="25"/>
    </row>
    <row r="19" spans="1:6" s="3" customFormat="1" x14ac:dyDescent="0.2">
      <c r="A19" s="26"/>
      <c r="B19" s="27"/>
      <c r="C19" s="28"/>
      <c r="D19" s="29"/>
      <c r="E19" s="30"/>
      <c r="F19" s="31"/>
    </row>
    <row r="20" spans="1:6" s="3" customFormat="1" x14ac:dyDescent="0.2">
      <c r="A20" s="32"/>
      <c r="B20" s="17" t="s">
        <v>10</v>
      </c>
      <c r="C20" s="33"/>
      <c r="D20" s="34"/>
      <c r="E20" s="35"/>
      <c r="F20" s="36"/>
    </row>
    <row r="21" spans="1:6" s="3" customFormat="1" x14ac:dyDescent="0.2">
      <c r="A21" s="10"/>
      <c r="B21" s="37"/>
      <c r="C21" s="12"/>
      <c r="D21" s="13"/>
      <c r="E21" s="14"/>
      <c r="F21" s="15"/>
    </row>
    <row r="22" spans="1:6" s="3" customFormat="1" ht="117.75" customHeight="1" x14ac:dyDescent="0.2">
      <c r="A22" s="38" t="s">
        <v>11</v>
      </c>
      <c r="B22" s="72" t="s">
        <v>70</v>
      </c>
      <c r="C22" s="72"/>
      <c r="D22" s="72"/>
      <c r="E22" s="72"/>
      <c r="F22" s="72"/>
    </row>
    <row r="23" spans="1:6" s="3" customFormat="1" x14ac:dyDescent="0.2">
      <c r="A23" s="26"/>
      <c r="B23" s="27"/>
      <c r="C23" s="28"/>
      <c r="D23" s="29"/>
      <c r="E23" s="30"/>
      <c r="F23" s="31"/>
    </row>
    <row r="24" spans="1:6" s="3" customFormat="1" x14ac:dyDescent="0.2">
      <c r="A24" s="10" t="s">
        <v>1</v>
      </c>
      <c r="B24" s="11" t="s">
        <v>12</v>
      </c>
      <c r="C24" s="12"/>
      <c r="D24" s="13"/>
      <c r="E24" s="14"/>
      <c r="F24" s="15" t="s">
        <v>71</v>
      </c>
    </row>
    <row r="25" spans="1:6" s="3" customFormat="1" x14ac:dyDescent="0.2">
      <c r="A25" s="39"/>
      <c r="B25" s="40"/>
      <c r="C25" s="41"/>
      <c r="D25" s="42"/>
      <c r="E25" s="43"/>
      <c r="F25" s="15"/>
    </row>
    <row r="26" spans="1:6" s="3" customFormat="1" ht="63.75" x14ac:dyDescent="0.2">
      <c r="A26" s="44" t="s">
        <v>13</v>
      </c>
      <c r="B26" s="45" t="s">
        <v>59</v>
      </c>
      <c r="C26" s="12"/>
      <c r="D26" s="13"/>
      <c r="E26" s="14"/>
      <c r="F26" s="15"/>
    </row>
    <row r="27" spans="1:6" x14ac:dyDescent="0.2">
      <c r="A27" s="46"/>
      <c r="B27" s="47" t="s">
        <v>14</v>
      </c>
      <c r="C27" s="48" t="s">
        <v>15</v>
      </c>
      <c r="D27" s="49">
        <v>1</v>
      </c>
      <c r="E27" s="46"/>
      <c r="F27" s="70">
        <f>D27*E27</f>
        <v>0</v>
      </c>
    </row>
    <row r="28" spans="1:6" x14ac:dyDescent="0.2">
      <c r="A28" s="44"/>
      <c r="B28" s="50"/>
      <c r="C28" s="51"/>
      <c r="D28" s="52"/>
      <c r="E28" s="14"/>
      <c r="F28" s="67"/>
    </row>
    <row r="29" spans="1:6" x14ac:dyDescent="0.2">
      <c r="A29" s="44" t="s">
        <v>16</v>
      </c>
      <c r="B29" s="45" t="s">
        <v>17</v>
      </c>
      <c r="C29" s="12"/>
      <c r="D29" s="13"/>
      <c r="E29" s="14"/>
      <c r="F29" s="67"/>
    </row>
    <row r="30" spans="1:6" x14ac:dyDescent="0.2">
      <c r="A30" s="46"/>
      <c r="B30" s="47"/>
      <c r="C30" s="48" t="s">
        <v>18</v>
      </c>
      <c r="D30" s="49">
        <v>8.5</v>
      </c>
      <c r="E30" s="46"/>
      <c r="F30" s="70">
        <f>D30*E30</f>
        <v>0</v>
      </c>
    </row>
    <row r="31" spans="1:6" x14ac:dyDescent="0.2">
      <c r="A31" s="44"/>
      <c r="B31" s="50"/>
      <c r="C31" s="51"/>
      <c r="D31" s="52"/>
      <c r="E31" s="14"/>
      <c r="F31" s="67"/>
    </row>
    <row r="32" spans="1:6" x14ac:dyDescent="0.2">
      <c r="A32" s="44" t="s">
        <v>19</v>
      </c>
      <c r="B32" s="45" t="s">
        <v>20</v>
      </c>
      <c r="C32" s="12"/>
      <c r="D32" s="13"/>
      <c r="E32" s="14"/>
      <c r="F32" s="67"/>
    </row>
    <row r="33" spans="1:6" x14ac:dyDescent="0.2">
      <c r="A33" s="46"/>
      <c r="B33" s="47" t="s">
        <v>21</v>
      </c>
      <c r="C33" s="48" t="s">
        <v>22</v>
      </c>
      <c r="D33" s="49">
        <v>1</v>
      </c>
      <c r="E33" s="46"/>
      <c r="F33" s="70">
        <f>D33*E33</f>
        <v>0</v>
      </c>
    </row>
    <row r="34" spans="1:6" x14ac:dyDescent="0.2">
      <c r="A34" s="44"/>
      <c r="B34" s="50"/>
      <c r="C34" s="51"/>
      <c r="D34" s="52"/>
      <c r="E34" s="14"/>
      <c r="F34" s="67"/>
    </row>
    <row r="35" spans="1:6" ht="51" x14ac:dyDescent="0.2">
      <c r="A35" s="44" t="s">
        <v>23</v>
      </c>
      <c r="B35" s="45" t="s">
        <v>58</v>
      </c>
      <c r="C35" s="12"/>
      <c r="D35" s="13"/>
      <c r="E35" s="14"/>
      <c r="F35" s="67"/>
    </row>
    <row r="36" spans="1:6" x14ac:dyDescent="0.2">
      <c r="A36" s="46"/>
      <c r="B36" s="47" t="s">
        <v>24</v>
      </c>
      <c r="C36" s="48" t="s">
        <v>22</v>
      </c>
      <c r="D36" s="49">
        <v>1</v>
      </c>
      <c r="E36" s="46"/>
      <c r="F36" s="70">
        <f>D36*E36</f>
        <v>0</v>
      </c>
    </row>
    <row r="37" spans="1:6" x14ac:dyDescent="0.2">
      <c r="A37" s="44"/>
      <c r="B37" s="50"/>
      <c r="C37" s="51"/>
      <c r="D37" s="52"/>
      <c r="E37" s="14"/>
      <c r="F37" s="67"/>
    </row>
    <row r="38" spans="1:6" x14ac:dyDescent="0.2">
      <c r="A38" s="10"/>
      <c r="B38" s="53" t="s">
        <v>25</v>
      </c>
      <c r="C38" s="20"/>
      <c r="D38" s="54"/>
      <c r="E38" s="54"/>
      <c r="F38" s="21">
        <f>SUM(F24:F36)</f>
        <v>0</v>
      </c>
    </row>
    <row r="39" spans="1:6" x14ac:dyDescent="0.2">
      <c r="A39" s="55"/>
      <c r="B39" s="56"/>
      <c r="C39" s="57"/>
      <c r="D39" s="58"/>
      <c r="E39" s="30"/>
      <c r="F39" s="68"/>
    </row>
    <row r="40" spans="1:6" x14ac:dyDescent="0.2">
      <c r="A40" s="10" t="s">
        <v>3</v>
      </c>
      <c r="B40" s="11" t="s">
        <v>4</v>
      </c>
      <c r="C40" s="12"/>
      <c r="D40" s="13"/>
      <c r="E40" s="14"/>
      <c r="F40" s="1"/>
    </row>
    <row r="41" spans="1:6" x14ac:dyDescent="0.2">
      <c r="A41" s="38"/>
      <c r="B41" s="59"/>
      <c r="C41" s="60"/>
      <c r="D41" s="61"/>
      <c r="E41" s="43"/>
      <c r="F41" s="1"/>
    </row>
    <row r="42" spans="1:6" ht="51" x14ac:dyDescent="0.2">
      <c r="A42" s="44" t="s">
        <v>13</v>
      </c>
      <c r="B42" s="45" t="s">
        <v>38</v>
      </c>
      <c r="C42" s="41"/>
      <c r="D42" s="42"/>
      <c r="E42" s="43"/>
      <c r="F42" s="1"/>
    </row>
    <row r="43" spans="1:6" x14ac:dyDescent="0.2">
      <c r="A43" s="46"/>
      <c r="B43" s="47"/>
      <c r="C43" s="48" t="s">
        <v>22</v>
      </c>
      <c r="D43" s="49">
        <v>2</v>
      </c>
      <c r="E43" s="46"/>
      <c r="F43" s="70">
        <f>D43*E43</f>
        <v>0</v>
      </c>
    </row>
    <row r="44" spans="1:6" x14ac:dyDescent="0.2">
      <c r="A44" s="38"/>
      <c r="B44" s="62"/>
      <c r="C44" s="60"/>
      <c r="D44" s="52"/>
      <c r="E44" s="43"/>
      <c r="F44" s="1"/>
    </row>
    <row r="45" spans="1:6" ht="127.5" x14ac:dyDescent="0.2">
      <c r="A45" s="44" t="s">
        <v>16</v>
      </c>
      <c r="B45" s="63" t="s">
        <v>66</v>
      </c>
      <c r="C45" s="41"/>
      <c r="D45" s="42"/>
      <c r="E45" s="43"/>
      <c r="F45" s="1"/>
    </row>
    <row r="46" spans="1:6" x14ac:dyDescent="0.2">
      <c r="A46" s="38"/>
      <c r="B46" s="62" t="s">
        <v>39</v>
      </c>
      <c r="C46" s="60" t="s">
        <v>22</v>
      </c>
      <c r="D46" s="52">
        <v>2</v>
      </c>
      <c r="E46" s="43"/>
      <c r="F46" s="1">
        <f>D46*E46</f>
        <v>0</v>
      </c>
    </row>
    <row r="47" spans="1:6" x14ac:dyDescent="0.2">
      <c r="A47" s="46"/>
      <c r="B47" s="47" t="s">
        <v>40</v>
      </c>
      <c r="C47" s="48" t="s">
        <v>22</v>
      </c>
      <c r="D47" s="49">
        <v>1</v>
      </c>
      <c r="E47" s="46"/>
      <c r="F47" s="70">
        <f>D47*E47</f>
        <v>0</v>
      </c>
    </row>
    <row r="48" spans="1:6" x14ac:dyDescent="0.2">
      <c r="A48" s="38"/>
      <c r="B48" s="62"/>
      <c r="C48" s="60"/>
      <c r="D48" s="52"/>
      <c r="E48" s="43"/>
      <c r="F48" s="1"/>
    </row>
    <row r="49" spans="1:6" ht="114.75" x14ac:dyDescent="0.2">
      <c r="A49" s="44" t="s">
        <v>19</v>
      </c>
      <c r="B49" s="64" t="s">
        <v>65</v>
      </c>
      <c r="C49" s="41"/>
      <c r="D49" s="42"/>
      <c r="E49" s="43"/>
      <c r="F49" s="1"/>
    </row>
    <row r="50" spans="1:6" x14ac:dyDescent="0.2">
      <c r="A50" s="46"/>
      <c r="B50" s="47" t="s">
        <v>41</v>
      </c>
      <c r="C50" s="48" t="s">
        <v>22</v>
      </c>
      <c r="D50" s="49">
        <v>1</v>
      </c>
      <c r="E50" s="46"/>
      <c r="F50" s="70">
        <f>D50*E50</f>
        <v>0</v>
      </c>
    </row>
    <row r="51" spans="1:6" x14ac:dyDescent="0.2">
      <c r="A51" s="38"/>
      <c r="B51" s="62"/>
      <c r="C51" s="60"/>
      <c r="D51" s="52"/>
      <c r="E51" s="43"/>
      <c r="F51" s="1"/>
    </row>
    <row r="52" spans="1:6" ht="102" x14ac:dyDescent="0.2">
      <c r="A52" s="44" t="s">
        <v>23</v>
      </c>
      <c r="B52" s="63" t="s">
        <v>42</v>
      </c>
      <c r="C52" s="41"/>
      <c r="D52" s="42"/>
      <c r="E52" s="43"/>
      <c r="F52" s="1"/>
    </row>
    <row r="53" spans="1:6" x14ac:dyDescent="0.2">
      <c r="A53" s="46"/>
      <c r="B53" s="47" t="s">
        <v>43</v>
      </c>
      <c r="C53" s="48" t="s">
        <v>22</v>
      </c>
      <c r="D53" s="49">
        <v>1</v>
      </c>
      <c r="E53" s="46"/>
      <c r="F53" s="70">
        <f>D53*E53</f>
        <v>0</v>
      </c>
    </row>
    <row r="54" spans="1:6" x14ac:dyDescent="0.2">
      <c r="A54" s="38"/>
      <c r="B54" s="62"/>
      <c r="C54" s="60"/>
      <c r="D54" s="52"/>
      <c r="E54" s="43"/>
      <c r="F54" s="1"/>
    </row>
    <row r="55" spans="1:6" x14ac:dyDescent="0.2">
      <c r="A55" s="10"/>
      <c r="B55" s="53" t="s">
        <v>26</v>
      </c>
      <c r="C55" s="20"/>
      <c r="D55" s="54"/>
      <c r="E55" s="54"/>
      <c r="F55" s="21">
        <f>SUM(F42:F54)</f>
        <v>0</v>
      </c>
    </row>
    <row r="56" spans="1:6" x14ac:dyDescent="0.2">
      <c r="A56" s="55"/>
      <c r="B56" s="56"/>
      <c r="C56" s="57"/>
      <c r="D56" s="58"/>
      <c r="E56" s="30"/>
      <c r="F56" s="68"/>
    </row>
    <row r="57" spans="1:6" x14ac:dyDescent="0.2">
      <c r="A57" s="10" t="s">
        <v>5</v>
      </c>
      <c r="B57" s="11" t="s">
        <v>6</v>
      </c>
      <c r="C57" s="12"/>
      <c r="D57" s="13"/>
      <c r="E57" s="14"/>
      <c r="F57" s="67"/>
    </row>
    <row r="58" spans="1:6" x14ac:dyDescent="0.2">
      <c r="A58" s="39"/>
      <c r="B58" s="40"/>
      <c r="C58" s="41"/>
      <c r="D58" s="42"/>
      <c r="E58" s="43"/>
      <c r="F58" s="67"/>
    </row>
    <row r="59" spans="1:6" ht="38.25" x14ac:dyDescent="0.2">
      <c r="A59" s="44" t="s">
        <v>13</v>
      </c>
      <c r="B59" s="45" t="s">
        <v>57</v>
      </c>
      <c r="C59" s="12"/>
      <c r="D59" s="13"/>
      <c r="E59" s="14"/>
      <c r="F59" s="67"/>
    </row>
    <row r="60" spans="1:6" x14ac:dyDescent="0.2">
      <c r="A60" s="46"/>
      <c r="B60" s="47"/>
      <c r="C60" s="48" t="s">
        <v>15</v>
      </c>
      <c r="D60" s="49">
        <v>2</v>
      </c>
      <c r="E60" s="46"/>
      <c r="F60" s="70">
        <f>D60*E60</f>
        <v>0</v>
      </c>
    </row>
    <row r="61" spans="1:6" x14ac:dyDescent="0.2">
      <c r="A61" s="44"/>
      <c r="B61" s="50"/>
      <c r="C61" s="51"/>
      <c r="D61" s="52"/>
      <c r="E61" s="14"/>
      <c r="F61" s="67"/>
    </row>
    <row r="62" spans="1:6" ht="51" x14ac:dyDescent="0.2">
      <c r="A62" s="44" t="s">
        <v>16</v>
      </c>
      <c r="B62" s="45" t="s">
        <v>56</v>
      </c>
      <c r="C62" s="12"/>
      <c r="D62" s="13"/>
      <c r="E62" s="14"/>
      <c r="F62" s="67"/>
    </row>
    <row r="63" spans="1:6" x14ac:dyDescent="0.2">
      <c r="A63" s="46"/>
      <c r="B63" s="47"/>
      <c r="C63" s="48" t="s">
        <v>27</v>
      </c>
      <c r="D63" s="49">
        <v>1.8</v>
      </c>
      <c r="E63" s="46"/>
      <c r="F63" s="70">
        <f>D63*E63</f>
        <v>0</v>
      </c>
    </row>
    <row r="64" spans="1:6" x14ac:dyDescent="0.2">
      <c r="A64" s="44"/>
      <c r="B64" s="50"/>
      <c r="C64" s="51"/>
      <c r="D64" s="52"/>
      <c r="E64" s="14"/>
      <c r="F64" s="67"/>
    </row>
    <row r="65" spans="1:6" ht="38.25" x14ac:dyDescent="0.2">
      <c r="A65" s="44" t="s">
        <v>19</v>
      </c>
      <c r="B65" s="45" t="s">
        <v>55</v>
      </c>
      <c r="C65" s="12"/>
      <c r="D65" s="13"/>
      <c r="E65" s="14"/>
      <c r="F65" s="67"/>
    </row>
    <row r="66" spans="1:6" x14ac:dyDescent="0.2">
      <c r="A66" s="46"/>
      <c r="B66" s="47" t="s">
        <v>28</v>
      </c>
      <c r="C66" s="48" t="s">
        <v>29</v>
      </c>
      <c r="D66" s="49">
        <v>40</v>
      </c>
      <c r="E66" s="46"/>
      <c r="F66" s="70">
        <f>D66*E66</f>
        <v>0</v>
      </c>
    </row>
    <row r="67" spans="1:6" x14ac:dyDescent="0.2">
      <c r="A67" s="44"/>
      <c r="B67" s="50"/>
      <c r="C67" s="51"/>
      <c r="D67" s="52"/>
      <c r="E67" s="14"/>
      <c r="F67" s="67"/>
    </row>
    <row r="68" spans="1:6" x14ac:dyDescent="0.2">
      <c r="A68" s="10"/>
      <c r="B68" s="53" t="s">
        <v>30</v>
      </c>
      <c r="C68" s="20"/>
      <c r="D68" s="54"/>
      <c r="E68" s="54"/>
      <c r="F68" s="21">
        <f>SUM(F56:F66)</f>
        <v>0</v>
      </c>
    </row>
    <row r="69" spans="1:6" x14ac:dyDescent="0.2">
      <c r="A69" s="55"/>
      <c r="B69" s="56"/>
      <c r="C69" s="57"/>
      <c r="D69" s="58"/>
      <c r="E69" s="30"/>
      <c r="F69" s="68"/>
    </row>
    <row r="70" spans="1:6" x14ac:dyDescent="0.2">
      <c r="A70" s="10" t="s">
        <v>7</v>
      </c>
      <c r="B70" s="11" t="s">
        <v>31</v>
      </c>
      <c r="C70" s="12"/>
      <c r="D70" s="13"/>
      <c r="E70" s="14"/>
      <c r="F70" s="67"/>
    </row>
    <row r="71" spans="1:6" x14ac:dyDescent="0.2">
      <c r="A71" s="39"/>
      <c r="B71" s="40"/>
      <c r="C71" s="41"/>
      <c r="D71" s="42"/>
      <c r="E71" s="43"/>
      <c r="F71" s="67"/>
    </row>
    <row r="72" spans="1:6" ht="76.5" x14ac:dyDescent="0.2">
      <c r="A72" s="44" t="s">
        <v>13</v>
      </c>
      <c r="B72" s="45" t="s">
        <v>44</v>
      </c>
      <c r="C72" s="12"/>
      <c r="D72" s="13"/>
      <c r="E72" s="14"/>
      <c r="F72" s="67"/>
    </row>
    <row r="73" spans="1:6" x14ac:dyDescent="0.2">
      <c r="A73" s="44"/>
      <c r="B73" s="50" t="s">
        <v>32</v>
      </c>
      <c r="C73" s="51" t="s">
        <v>18</v>
      </c>
      <c r="D73" s="52">
        <v>27.3</v>
      </c>
      <c r="E73" s="14"/>
      <c r="F73" s="67">
        <f>D73*E73</f>
        <v>0</v>
      </c>
    </row>
    <row r="74" spans="1:6" x14ac:dyDescent="0.2">
      <c r="A74" s="46"/>
      <c r="B74" s="47" t="s">
        <v>33</v>
      </c>
      <c r="C74" s="48" t="s">
        <v>15</v>
      </c>
      <c r="D74" s="49">
        <v>4</v>
      </c>
      <c r="E74" s="46"/>
      <c r="F74" s="70">
        <f>D74*E74</f>
        <v>0</v>
      </c>
    </row>
    <row r="75" spans="1:6" x14ac:dyDescent="0.2">
      <c r="A75" s="44"/>
      <c r="B75" s="50"/>
      <c r="C75" s="51"/>
      <c r="D75" s="52"/>
      <c r="E75" s="14"/>
      <c r="F75" s="67"/>
    </row>
    <row r="76" spans="1:6" x14ac:dyDescent="0.2">
      <c r="A76" s="44" t="s">
        <v>16</v>
      </c>
      <c r="B76" s="45" t="s">
        <v>34</v>
      </c>
      <c r="C76" s="12"/>
      <c r="D76" s="13"/>
      <c r="E76" s="14"/>
      <c r="F76" s="67"/>
    </row>
    <row r="77" spans="1:6" x14ac:dyDescent="0.2">
      <c r="A77" s="46"/>
      <c r="B77" s="46"/>
      <c r="C77" s="48" t="s">
        <v>15</v>
      </c>
      <c r="D77" s="49">
        <v>1</v>
      </c>
      <c r="E77" s="46"/>
      <c r="F77" s="70">
        <f>D77*E77</f>
        <v>0</v>
      </c>
    </row>
    <row r="78" spans="1:6" x14ac:dyDescent="0.2">
      <c r="A78" s="44"/>
      <c r="B78" s="50"/>
      <c r="C78" s="51"/>
      <c r="D78" s="52"/>
      <c r="E78" s="14"/>
      <c r="F78" s="67"/>
    </row>
    <row r="79" spans="1:6" x14ac:dyDescent="0.2">
      <c r="A79" s="10"/>
      <c r="B79" s="53" t="s">
        <v>35</v>
      </c>
      <c r="C79" s="20"/>
      <c r="D79" s="54"/>
      <c r="E79" s="54"/>
      <c r="F79" s="21">
        <f>SUM(F72:F78)</f>
        <v>0</v>
      </c>
    </row>
    <row r="80" spans="1:6" x14ac:dyDescent="0.2">
      <c r="A80" s="55"/>
      <c r="B80" s="56"/>
      <c r="C80" s="57"/>
      <c r="D80" s="58"/>
      <c r="E80" s="30"/>
      <c r="F80" s="68"/>
    </row>
    <row r="81" spans="1:6" x14ac:dyDescent="0.2">
      <c r="A81" s="10" t="s">
        <v>8</v>
      </c>
      <c r="B81" s="11" t="s">
        <v>9</v>
      </c>
      <c r="C81" s="12"/>
      <c r="D81" s="13"/>
      <c r="E81" s="14"/>
      <c r="F81" s="67"/>
    </row>
    <row r="82" spans="1:6" x14ac:dyDescent="0.2">
      <c r="A82" s="39"/>
      <c r="B82" s="37"/>
      <c r="C82" s="12"/>
      <c r="D82" s="13"/>
      <c r="E82" s="14"/>
      <c r="F82" s="67"/>
    </row>
    <row r="83" spans="1:6" ht="76.5" x14ac:dyDescent="0.2">
      <c r="A83" s="44" t="s">
        <v>13</v>
      </c>
      <c r="B83" s="45" t="s">
        <v>54</v>
      </c>
      <c r="C83" s="12"/>
      <c r="D83" s="13"/>
      <c r="E83" s="14"/>
      <c r="F83" s="67"/>
    </row>
    <row r="84" spans="1:6" x14ac:dyDescent="0.2">
      <c r="A84" s="44"/>
      <c r="B84" s="50" t="s">
        <v>36</v>
      </c>
      <c r="C84" s="51" t="s">
        <v>18</v>
      </c>
      <c r="D84" s="52">
        <v>325</v>
      </c>
      <c r="E84" s="14"/>
      <c r="F84" s="67">
        <f>D84*E84</f>
        <v>0</v>
      </c>
    </row>
    <row r="85" spans="1:6" x14ac:dyDescent="0.2">
      <c r="A85" s="46"/>
      <c r="B85" s="47" t="s">
        <v>37</v>
      </c>
      <c r="C85" s="48" t="s">
        <v>18</v>
      </c>
      <c r="D85" s="49">
        <v>830</v>
      </c>
      <c r="E85" s="46"/>
      <c r="F85" s="70">
        <f>D85*E85</f>
        <v>0</v>
      </c>
    </row>
    <row r="86" spans="1:6" x14ac:dyDescent="0.2">
      <c r="A86" s="44"/>
      <c r="B86" s="50"/>
      <c r="C86" s="51"/>
      <c r="D86" s="52"/>
      <c r="E86" s="14"/>
      <c r="F86" s="67"/>
    </row>
    <row r="87" spans="1:6" x14ac:dyDescent="0.2">
      <c r="A87" s="10"/>
      <c r="B87" s="53" t="s">
        <v>61</v>
      </c>
      <c r="C87" s="20"/>
      <c r="D87" s="54"/>
      <c r="E87" s="54"/>
      <c r="F87" s="21">
        <f>SUM(F83:F86)</f>
        <v>0</v>
      </c>
    </row>
    <row r="88" spans="1:6" x14ac:dyDescent="0.2">
      <c r="A88" s="55"/>
      <c r="B88" s="56"/>
      <c r="C88" s="57"/>
      <c r="D88" s="58"/>
      <c r="E88" s="30"/>
      <c r="F88" s="68"/>
    </row>
    <row r="89" spans="1:6" x14ac:dyDescent="0.2">
      <c r="A89" s="10" t="s">
        <v>45</v>
      </c>
      <c r="B89" s="11" t="s">
        <v>46</v>
      </c>
      <c r="C89" s="3"/>
      <c r="D89" s="3"/>
      <c r="E89" s="3"/>
    </row>
    <row r="90" spans="1:6" x14ac:dyDescent="0.2">
      <c r="A90" s="3"/>
      <c r="B90" s="3"/>
      <c r="C90" s="3"/>
      <c r="D90" s="3"/>
      <c r="E90" s="3"/>
    </row>
    <row r="91" spans="1:6" ht="38.25" x14ac:dyDescent="0.2">
      <c r="A91" s="44" t="s">
        <v>13</v>
      </c>
      <c r="B91" s="45" t="s">
        <v>52</v>
      </c>
      <c r="C91" s="3"/>
      <c r="D91" s="3"/>
      <c r="E91" s="65"/>
      <c r="F91" s="67"/>
    </row>
    <row r="92" spans="1:6" x14ac:dyDescent="0.2">
      <c r="A92" s="46"/>
      <c r="B92" s="46"/>
      <c r="C92" s="48" t="s">
        <v>18</v>
      </c>
      <c r="D92" s="49">
        <v>131.69999999999999</v>
      </c>
      <c r="E92" s="46"/>
      <c r="F92" s="70">
        <f t="shared" ref="F92:F107" si="0">D92*E92</f>
        <v>0</v>
      </c>
    </row>
    <row r="93" spans="1:6" x14ac:dyDescent="0.2">
      <c r="A93" s="44"/>
      <c r="B93" s="45"/>
      <c r="C93" s="51"/>
      <c r="D93" s="52"/>
      <c r="E93" s="65"/>
      <c r="F93" s="67"/>
    </row>
    <row r="94" spans="1:6" ht="76.5" x14ac:dyDescent="0.2">
      <c r="A94" s="44" t="s">
        <v>16</v>
      </c>
      <c r="B94" s="45" t="s">
        <v>67</v>
      </c>
      <c r="C94" s="3"/>
      <c r="D94" s="3"/>
      <c r="E94" s="65"/>
      <c r="F94" s="67"/>
    </row>
    <row r="95" spans="1:6" x14ac:dyDescent="0.2">
      <c r="A95" s="46"/>
      <c r="B95" s="46"/>
      <c r="C95" s="48" t="s">
        <v>18</v>
      </c>
      <c r="D95" s="49">
        <v>131.69999999999999</v>
      </c>
      <c r="E95" s="46"/>
      <c r="F95" s="70">
        <f t="shared" si="0"/>
        <v>0</v>
      </c>
    </row>
    <row r="96" spans="1:6" x14ac:dyDescent="0.2">
      <c r="A96" s="44"/>
      <c r="B96" s="45"/>
      <c r="C96" s="51"/>
      <c r="D96" s="52"/>
      <c r="E96" s="65"/>
      <c r="F96" s="67"/>
    </row>
    <row r="97" spans="1:6" ht="38.25" x14ac:dyDescent="0.2">
      <c r="A97" s="44" t="s">
        <v>19</v>
      </c>
      <c r="B97" s="45" t="s">
        <v>68</v>
      </c>
      <c r="C97" s="3"/>
      <c r="D97" s="3"/>
      <c r="E97" s="65"/>
      <c r="F97" s="67"/>
    </row>
    <row r="98" spans="1:6" x14ac:dyDescent="0.2">
      <c r="A98" s="46"/>
      <c r="B98" s="46"/>
      <c r="C98" s="48" t="s">
        <v>18</v>
      </c>
      <c r="D98" s="49">
        <v>131.69999999999999</v>
      </c>
      <c r="E98" s="46"/>
      <c r="F98" s="70">
        <f t="shared" si="0"/>
        <v>0</v>
      </c>
    </row>
    <row r="99" spans="1:6" x14ac:dyDescent="0.2">
      <c r="A99" s="44"/>
      <c r="B99" s="45"/>
      <c r="C99" s="51"/>
      <c r="D99" s="52"/>
      <c r="E99" s="65"/>
      <c r="F99" s="67"/>
    </row>
    <row r="100" spans="1:6" ht="331.5" x14ac:dyDescent="0.2">
      <c r="A100" s="44" t="s">
        <v>23</v>
      </c>
      <c r="B100" s="45" t="s">
        <v>69</v>
      </c>
      <c r="C100" s="3"/>
      <c r="D100" s="3"/>
      <c r="E100" s="65"/>
      <c r="F100" s="67"/>
    </row>
    <row r="101" spans="1:6" x14ac:dyDescent="0.2">
      <c r="A101" s="46"/>
      <c r="B101" s="46"/>
      <c r="C101" s="48" t="s">
        <v>18</v>
      </c>
      <c r="D101" s="49">
        <v>140</v>
      </c>
      <c r="E101" s="46"/>
      <c r="F101" s="70">
        <f t="shared" si="0"/>
        <v>0</v>
      </c>
    </row>
    <row r="102" spans="1:6" x14ac:dyDescent="0.2">
      <c r="A102" s="44"/>
      <c r="B102" s="45"/>
      <c r="C102" s="51"/>
      <c r="D102" s="52"/>
      <c r="E102" s="65"/>
      <c r="F102" s="67"/>
    </row>
    <row r="103" spans="1:6" ht="38.25" x14ac:dyDescent="0.2">
      <c r="A103" s="44" t="s">
        <v>49</v>
      </c>
      <c r="B103" s="45" t="s">
        <v>74</v>
      </c>
      <c r="C103" s="3"/>
      <c r="D103" s="3"/>
      <c r="E103" s="65"/>
      <c r="F103" s="67"/>
    </row>
    <row r="104" spans="1:6" x14ac:dyDescent="0.2">
      <c r="A104" s="46"/>
      <c r="B104" s="46"/>
      <c r="C104" s="48" t="s">
        <v>18</v>
      </c>
      <c r="D104" s="49">
        <v>131.69999999999999</v>
      </c>
      <c r="E104" s="46"/>
      <c r="F104" s="70">
        <f t="shared" si="0"/>
        <v>0</v>
      </c>
    </row>
    <row r="105" spans="1:6" x14ac:dyDescent="0.2">
      <c r="A105" s="44"/>
      <c r="B105" s="45"/>
      <c r="C105" s="51"/>
      <c r="D105" s="52"/>
      <c r="E105" s="65"/>
      <c r="F105" s="67"/>
    </row>
    <row r="106" spans="1:6" ht="51" x14ac:dyDescent="0.2">
      <c r="A106" s="44" t="s">
        <v>50</v>
      </c>
      <c r="B106" s="45" t="s">
        <v>75</v>
      </c>
      <c r="C106" s="3"/>
      <c r="D106" s="3"/>
      <c r="E106" s="65"/>
      <c r="F106" s="67"/>
    </row>
    <row r="107" spans="1:6" x14ac:dyDescent="0.2">
      <c r="A107" s="46"/>
      <c r="B107" s="46"/>
      <c r="C107" s="48" t="s">
        <v>47</v>
      </c>
      <c r="D107" s="49">
        <v>130</v>
      </c>
      <c r="E107" s="46"/>
      <c r="F107" s="70">
        <f t="shared" si="0"/>
        <v>0</v>
      </c>
    </row>
    <row r="108" spans="1:6" x14ac:dyDescent="0.2">
      <c r="A108" s="44"/>
      <c r="B108" s="45"/>
      <c r="C108" s="51"/>
      <c r="D108" s="52"/>
      <c r="E108" s="65"/>
      <c r="F108" s="67"/>
    </row>
    <row r="109" spans="1:6" ht="38.25" x14ac:dyDescent="0.2">
      <c r="A109" s="44" t="s">
        <v>51</v>
      </c>
      <c r="B109" s="45" t="s">
        <v>53</v>
      </c>
      <c r="C109" s="3"/>
      <c r="D109" s="3"/>
      <c r="E109" s="65"/>
      <c r="F109" s="67"/>
    </row>
    <row r="110" spans="1:6" x14ac:dyDescent="0.2">
      <c r="A110" s="46"/>
      <c r="B110" s="46"/>
      <c r="C110" s="48" t="s">
        <v>48</v>
      </c>
      <c r="D110" s="49">
        <v>8</v>
      </c>
      <c r="E110" s="46"/>
      <c r="F110" s="70">
        <f>D110*E110</f>
        <v>0</v>
      </c>
    </row>
    <row r="111" spans="1:6" x14ac:dyDescent="0.2">
      <c r="A111" s="66"/>
      <c r="B111" s="66"/>
      <c r="C111" s="66"/>
      <c r="D111" s="66"/>
      <c r="E111" s="66"/>
      <c r="F111" s="71"/>
    </row>
    <row r="112" spans="1:6" x14ac:dyDescent="0.2">
      <c r="A112" s="3"/>
      <c r="B112" s="53" t="s">
        <v>60</v>
      </c>
      <c r="C112" s="20"/>
      <c r="D112" s="54"/>
      <c r="E112" s="54"/>
      <c r="F112" s="21">
        <f>SUM(F91:F110)</f>
        <v>0</v>
      </c>
    </row>
  </sheetData>
  <sheetProtection algorithmName="SHA-512" hashValue="53r90nsHqfHDq4Tm0A2GRXwCqsPvnoD3O8ZS9o3NS8QHwdRIlHIOw/0C4MSdQU9Ia06ZsTMjVWhVXUb/SyUgJg==" saltValue="ENPRMBEIDtt2MvMlN3SBSw==" spinCount="100000" sheet="1" objects="1" scenarios="1"/>
  <protectedRanges>
    <protectedRange sqref="F22:F11022" name="Range1"/>
  </protectedRanges>
  <mergeCells count="7">
    <mergeCell ref="B22:F22"/>
    <mergeCell ref="B17:F17"/>
    <mergeCell ref="B1:F1"/>
    <mergeCell ref="A2:F2"/>
    <mergeCell ref="A3:F3"/>
    <mergeCell ref="A5:F5"/>
    <mergeCell ref="A16:F16"/>
  </mergeCells>
  <pageMargins left="0.70866141732283472" right="0.70866141732283472" top="0.74803149606299213" bottom="0.55118110236220474" header="0.31496062992125984" footer="0.31496062992125984"/>
  <pageSetup paperSize="9" scale="81" orientation="portrait" r:id="rId1"/>
  <headerFooter>
    <oddHeader>&amp;A</oddHeader>
    <oddFooter>Page &amp;P of &amp;N</oddFooter>
  </headerFooter>
  <rowBreaks count="4" manualBreakCount="4">
    <brk id="19" max="5" man="1"/>
    <brk id="39" max="5" man="1"/>
    <brk id="56" max="5" man="1"/>
    <brk id="8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Popis JN 111</vt:lpstr>
      <vt:lpstr>'Popis JN 111'!Print_Area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2019-08-13T10:54:40Z</cp:lastPrinted>
  <dcterms:created xsi:type="dcterms:W3CDTF">2019-07-24T12:40:19Z</dcterms:created>
  <dcterms:modified xsi:type="dcterms:W3CDTF">2019-08-13T10:55:13Z</dcterms:modified>
</cp:coreProperties>
</file>